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<sst xmlns="http://schemas.openxmlformats.org/spreadsheetml/2006/main" count="67" uniqueCount="66">
  <si>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№</t>
  </si>
  <si>
    <t xml:space="preserve">Фамилия,имя,отчество </t>
  </si>
  <si>
    <t>рус.яз</t>
  </si>
  <si>
    <t>рус.лит.</t>
  </si>
  <si>
    <t>тат.яз.</t>
  </si>
  <si>
    <t>тат.лит.</t>
  </si>
  <si>
    <t>алгебра</t>
  </si>
  <si>
    <t>геометрия</t>
  </si>
  <si>
    <t>информатика</t>
  </si>
  <si>
    <t>физика</t>
  </si>
  <si>
    <t>химия</t>
  </si>
  <si>
    <t>биология</t>
  </si>
  <si>
    <t>география</t>
  </si>
  <si>
    <t>ист.России</t>
  </si>
  <si>
    <t>ист.Татарст.</t>
  </si>
  <si>
    <t>иностр.яз.</t>
  </si>
  <si>
    <t>обществознан.</t>
  </si>
  <si>
    <t>технология</t>
  </si>
  <si>
    <t>черчение</t>
  </si>
  <si>
    <t>физ.культ.</t>
  </si>
  <si>
    <t>пропущ.уроки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</si>
  <si>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</si>
  <si>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</si>
  <si>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</si>
  <si>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</si>
  <si>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</si>
  <si>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</si>
  <si>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</si>
  <si>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</si>
  <si>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</si>
  <si>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</si>
  <si>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</si>
  <si>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</si>
  <si>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</si>
  <si>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</si>
  <si>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</si>
  <si>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</si>
  <si>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Ахметгалиева Гулия Илнуровна</t>
  </si>
  <si>
    <t>Ахметзянова Айсылу Салиховна</t>
  </si>
  <si>
    <t>Гараева Лейля Рамиловна</t>
  </si>
  <si>
    <t>Гараева Ляля Рамиловна</t>
  </si>
  <si>
    <t>Галиахметова Гузель Рифкатовна</t>
  </si>
  <si>
    <t>Галиуллина Алия Габдулловна</t>
  </si>
  <si>
    <t>Галиуллин Раниф Фаритович</t>
  </si>
  <si>
    <t>Гибадуллина Лилия Азатовна</t>
  </si>
  <si>
    <t>Зарипов Ирек Анварович</t>
  </si>
  <si>
    <t>Ишмухаметова Гульназ Зуфаровна</t>
  </si>
  <si>
    <t xml:space="preserve"> Мулюкова Гульфина Ильнуровна</t>
  </si>
  <si>
    <t>Мухаммадияров Ильназ Джаудатович</t>
  </si>
  <si>
    <t>Сираева Тансылу Ильдаровна</t>
  </si>
  <si>
    <t>Сунгатуллина Рамиля Рамилевна</t>
  </si>
  <si>
    <t>Тазиев Инсаф Фаритович</t>
  </si>
  <si>
    <t xml:space="preserve">1. Кол.-во учащихся к началу четверти </t>
  </si>
  <si>
    <t xml:space="preserve">2. Кол.-во учащихся к концу четверти  </t>
  </si>
  <si>
    <t>3. Ударники</t>
  </si>
  <si>
    <t>4. Отличники</t>
  </si>
  <si>
    <t>Классный руководитель: Нугаева И. З.</t>
  </si>
  <si>
    <t>Качество</t>
  </si>
  <si>
    <t>средний балл</t>
  </si>
  <si>
    <t>Вахитова Лилия Магсумовна</t>
  </si>
  <si>
    <t>общ.история</t>
  </si>
  <si>
    <t>ОВС</t>
  </si>
  <si>
    <t>1.Гибадуллина Лилия, 2.Ишмухаметова Гульназ.</t>
  </si>
  <si>
    <t>1.Ахметгалиева Г, 2.Ахметзянова А, 3.Вахитова Л, 4.Гараева Лейля, 5.Галиахметова Г, 6.Галиуллина А , 7.Мулюкова Г, 8.Сираева Т, 9.Сунгатуллина Р.</t>
  </si>
  <si>
    <t>качество по предметам</t>
  </si>
  <si>
    <t>Ведомость учета успеваемости и посещаемости 9А класса Шалинской средней обшеобразовательной школы на II четверть за 2007-2008 учебный год.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</si>
</sst>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;[Red]0.0"/>
    <numFmt numFmtId="175" formatCode="0;[Red]0"/>
  </numFmts>
  <fonts count="6">
    <font>
      <sz val="10"/>
      <name val="Arial Cyr"/>
      <family val="0"/>
    </font>
    <font>
      <sz val="8"/>
      <name val="Arial Cyr"/>
      <family val="0"/>
    </font>
    <font>
      <sz val="9.5"/>
      <name val="Arial Cyr"/>
      <family val="0"/>
    </font>
    <font>
      <b/>
      <sz val="12.25"/>
      <name val="Arial Cyr"/>
      <family val="0"/>
    </font>
    <font>
      <b/>
      <sz val="14.5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textRotation="90" shrinkToFit="1"/>
    </xf>
    <xf numFmtId="9" fontId="0" fillId="0" borderId="0" xfId="17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 Cyr"/>
                <a:ea typeface="Arial Cyr"/>
                <a:cs typeface="Arial Cyr"/>
              </a:rPr>
              <a:t>Итоговая успеваемость 9А класса Шалинской средней школы.    
II четверть. 2007-2008 уч. год.</a:t>
            </a:r>
          </a:p>
        </c:rich>
      </c:tx>
      <c:layout>
        <c:manualLayout>
          <c:xMode val="factor"/>
          <c:yMode val="factor"/>
          <c:x val="0.002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325"/>
          <c:w val="0.923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Лист1!$C$5:$V$5</c:f>
              <c:strCache/>
            </c:strRef>
          </c:cat>
          <c:val>
            <c:numRef>
              <c:f>Лист1!$C$23:$V$23</c:f>
              <c:numCache/>
            </c:numRef>
          </c:val>
        </c:ser>
        <c:axId val="44150135"/>
        <c:axId val="61806896"/>
      </c:bar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0135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Динамика успеваемости 9А класса. II четверть. 2007-2008 уч.год.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82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Лист1!$Y$5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Лист1!$B$6:$B$21</c:f>
              <c:strCache/>
            </c:strRef>
          </c:cat>
          <c:val>
            <c:numRef>
              <c:f>Лист1!$Y$6:$Y$21</c:f>
              <c:numCache/>
            </c:numRef>
          </c:val>
        </c:ser>
        <c:ser>
          <c:idx val="1"/>
          <c:order val="1"/>
          <c:tx>
            <c:strRef>
              <c:f>Лист1!$B$6</c:f>
              <c:strCache>
                <c:ptCount val="1"/>
                <c:pt idx="0">
                  <c:v>Ахметгалиева Гулия Илнуровна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Лист1!$B$6:$B$21</c:f>
              <c:strCache/>
            </c:strRef>
          </c:cat>
          <c:val>
            <c:numRef>
              <c:f>Лист1!$B$7:$B$21</c:f>
              <c:numCache/>
            </c:numRef>
          </c:val>
        </c:ser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auto val="1"/>
        <c:lblOffset val="100"/>
        <c:noMultiLvlLbl val="0"/>
      </c:catAx>
      <c:valAx>
        <c:axId val="40302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11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29</xdr:row>
      <xdr:rowOff>19050</xdr:rowOff>
    </xdr:from>
    <xdr:to>
      <xdr:col>24</xdr:col>
      <xdr:colOff>390525</xdr:colOff>
      <xdr:row>41</xdr:row>
      <xdr:rowOff>266700</xdr:rowOff>
    </xdr:to>
    <xdr:graphicFrame>
      <xdr:nvGraphicFramePr>
        <xdr:cNvPr id="1" name="Chart 3"/>
        <xdr:cNvGraphicFramePr/>
      </xdr:nvGraphicFramePr>
      <xdr:xfrm>
        <a:off x="600075" y="8915400"/>
        <a:ext cx="12525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266700</xdr:rowOff>
    </xdr:from>
    <xdr:to>
      <xdr:col>24</xdr:col>
      <xdr:colOff>390525</xdr:colOff>
      <xdr:row>61</xdr:row>
      <xdr:rowOff>19050</xdr:rowOff>
    </xdr:to>
    <xdr:graphicFrame>
      <xdr:nvGraphicFramePr>
        <xdr:cNvPr id="2" name="Chart 5"/>
        <xdr:cNvGraphicFramePr/>
      </xdr:nvGraphicFramePr>
      <xdr:xfrm>
        <a:off x="152400" y="12820650"/>
        <a:ext cx="129730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8"/>
  <sheetViews>
    <sheetView tabSelected="1" zoomScale="65" zoomScaleNormal="65" workbookViewId="0" topLeftCell="A1">
      <selection activeCell="B2" sqref="B2:T3"/>
    </sheetView>
  </sheetViews>
  <sheetFormatPr defaultColWidth="9.00390625" defaultRowHeight="12.75"/>
  <cols>
    <col min="1" max="1" width="3.875" style="0" customWidth="1"/>
    <col min="2" max="2" width="37.25390625" style="0" customWidth="1"/>
    <col min="3" max="3" width="6.625" style="0" customWidth="1"/>
    <col min="4" max="4" width="5.625" style="0" customWidth="1"/>
    <col min="5" max="5" width="6.375" style="0" customWidth="1"/>
    <col min="6" max="6" width="5.875" style="0" customWidth="1"/>
    <col min="7" max="7" width="5.125" style="0" customWidth="1"/>
    <col min="8" max="8" width="5.625" style="0" customWidth="1"/>
    <col min="9" max="9" width="6.375" style="0" customWidth="1"/>
    <col min="10" max="10" width="5.875" style="0" customWidth="1"/>
    <col min="11" max="11" width="8.25390625" style="0" customWidth="1"/>
    <col min="12" max="12" width="5.00390625" style="0" customWidth="1"/>
    <col min="13" max="13" width="5.625" style="0" customWidth="1"/>
    <col min="14" max="14" width="6.125" style="0" customWidth="1"/>
    <col min="15" max="15" width="5.625" style="0" customWidth="1"/>
    <col min="16" max="16" width="3.625" style="0" customWidth="1"/>
    <col min="17" max="17" width="5.25390625" style="0" customWidth="1"/>
    <col min="18" max="18" width="5.00390625" style="0" customWidth="1"/>
    <col min="19" max="19" width="8.375" style="0" customWidth="1"/>
    <col min="20" max="20" width="5.125" style="0" customWidth="1"/>
    <col min="21" max="22" width="5.25390625" style="0" customWidth="1"/>
    <col min="23" max="23" width="3.625" style="0" customWidth="1"/>
    <col min="24" max="24" width="6.375" style="0" customWidth="1"/>
  </cols>
  <sheetData>
    <row r="2" spans="2:20" ht="12.75">
      <c r="B2" s="6" t="s">
        <v>65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ht="12.75"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</row>
    <row r="5" spans="1:57" ht="73.5">
      <c r="A5" t="s">
        <v>0</v>
      </c>
      <c r="B5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1" t="s">
        <v>11</v>
      </c>
      <c r="M5" s="1" t="s">
        <v>12</v>
      </c>
      <c r="N5" s="1" t="s">
        <v>60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61</v>
      </c>
      <c r="W5" s="1" t="s">
        <v>20</v>
      </c>
      <c r="X5" s="1" t="s">
        <v>58</v>
      </c>
      <c r="Y5" s="1" t="s">
        <v>57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25" ht="24" customHeight="1">
      <c r="A6" t="s">
        <v>21</v>
      </c>
      <c r="B6" t="s">
        <v>37</v>
      </c>
      <c r="C6">
        <v>5</v>
      </c>
      <c r="D6">
        <v>5</v>
      </c>
      <c r="E6">
        <v>5</v>
      </c>
      <c r="F6">
        <v>5</v>
      </c>
      <c r="G6">
        <v>4</v>
      </c>
      <c r="H6">
        <v>4</v>
      </c>
      <c r="I6">
        <v>4</v>
      </c>
      <c r="J6">
        <v>5</v>
      </c>
      <c r="K6">
        <v>4</v>
      </c>
      <c r="L6">
        <v>5</v>
      </c>
      <c r="M6">
        <v>5</v>
      </c>
      <c r="O6">
        <v>5</v>
      </c>
      <c r="Q6">
        <v>5</v>
      </c>
      <c r="R6">
        <v>5</v>
      </c>
      <c r="S6">
        <v>5</v>
      </c>
      <c r="T6">
        <v>4</v>
      </c>
      <c r="U6">
        <v>5</v>
      </c>
      <c r="V6">
        <v>5</v>
      </c>
      <c r="X6" s="5">
        <f>(C6+D6+E6+F6+G6+H6+I6+J6+K6+L6+M6+O6+Q6+R6+S6+T6+U6+V6)/18</f>
        <v>4.722222222222222</v>
      </c>
      <c r="Y6" s="3">
        <f>(COUNTIF(C6:H6,"4")+COUNTIF(C6:H6,"5"))/COUNT(C6:H6)</f>
        <v>1</v>
      </c>
    </row>
    <row r="7" spans="1:25" ht="24" customHeight="1">
      <c r="A7" t="s">
        <v>22</v>
      </c>
      <c r="B7" t="s">
        <v>38</v>
      </c>
      <c r="C7">
        <v>4</v>
      </c>
      <c r="D7">
        <v>5</v>
      </c>
      <c r="E7">
        <v>5</v>
      </c>
      <c r="F7">
        <v>5</v>
      </c>
      <c r="G7">
        <v>4</v>
      </c>
      <c r="H7">
        <v>4</v>
      </c>
      <c r="I7">
        <v>4</v>
      </c>
      <c r="J7">
        <v>5</v>
      </c>
      <c r="K7">
        <v>4</v>
      </c>
      <c r="L7">
        <v>5</v>
      </c>
      <c r="M7">
        <v>4</v>
      </c>
      <c r="O7">
        <v>5</v>
      </c>
      <c r="Q7">
        <v>4</v>
      </c>
      <c r="R7">
        <v>5</v>
      </c>
      <c r="S7">
        <v>5</v>
      </c>
      <c r="T7">
        <v>4</v>
      </c>
      <c r="U7">
        <v>5</v>
      </c>
      <c r="V7">
        <v>5</v>
      </c>
      <c r="X7" s="5">
        <f>(C7+D7+E7+F7+G7+H7+I7+J7+K7+L7+M7+O7+Q7+R7+S7+T7+U7+V7)/18</f>
        <v>4.555555555555555</v>
      </c>
      <c r="Y7" s="3">
        <f>(COUNTIF(C7:V7,"4")+COUNTIF(C7:V7,"5"))/COUNT(C7:V7)</f>
        <v>1</v>
      </c>
    </row>
    <row r="8" spans="1:25" ht="24" customHeight="1">
      <c r="A8" t="s">
        <v>23</v>
      </c>
      <c r="B8" t="s">
        <v>59</v>
      </c>
      <c r="C8">
        <v>5</v>
      </c>
      <c r="D8">
        <v>5</v>
      </c>
      <c r="E8">
        <v>5</v>
      </c>
      <c r="F8">
        <v>5</v>
      </c>
      <c r="G8">
        <v>4</v>
      </c>
      <c r="H8">
        <v>4</v>
      </c>
      <c r="I8">
        <v>4</v>
      </c>
      <c r="J8">
        <v>5</v>
      </c>
      <c r="K8">
        <v>4</v>
      </c>
      <c r="L8">
        <v>4</v>
      </c>
      <c r="M8">
        <v>5</v>
      </c>
      <c r="O8">
        <v>5</v>
      </c>
      <c r="Q8">
        <v>4</v>
      </c>
      <c r="R8">
        <v>5</v>
      </c>
      <c r="S8">
        <v>5</v>
      </c>
      <c r="T8">
        <v>4</v>
      </c>
      <c r="U8">
        <v>5</v>
      </c>
      <c r="V8">
        <v>5</v>
      </c>
      <c r="X8" s="5">
        <f>(C8+D8+E8+F8+G8+H8+I8+J8+K8+L8+M8+O8+Q8+R8+S8+T8+U8+V8)/18</f>
        <v>4.611111111111111</v>
      </c>
      <c r="Y8" s="3">
        <f>(COUNTIF(C8:V8,"4")+COUNTIF(C8:V8,"5"))/COUNT(C8:V8)</f>
        <v>1</v>
      </c>
    </row>
    <row r="9" spans="1:25" ht="24" customHeight="1">
      <c r="A9" t="s">
        <v>24</v>
      </c>
      <c r="B9" t="s">
        <v>39</v>
      </c>
      <c r="C9">
        <v>5</v>
      </c>
      <c r="D9">
        <v>5</v>
      </c>
      <c r="E9">
        <v>5</v>
      </c>
      <c r="F9">
        <v>5</v>
      </c>
      <c r="G9">
        <v>4</v>
      </c>
      <c r="H9">
        <v>4</v>
      </c>
      <c r="I9">
        <v>5</v>
      </c>
      <c r="J9">
        <v>5</v>
      </c>
      <c r="K9">
        <v>4</v>
      </c>
      <c r="L9">
        <v>5</v>
      </c>
      <c r="M9">
        <v>5</v>
      </c>
      <c r="O9">
        <v>5</v>
      </c>
      <c r="Q9">
        <v>5</v>
      </c>
      <c r="R9">
        <v>5</v>
      </c>
      <c r="S9">
        <v>5</v>
      </c>
      <c r="T9">
        <v>5</v>
      </c>
      <c r="V9">
        <v>5</v>
      </c>
      <c r="X9" s="5">
        <f aca="true" t="shared" si="0" ref="X9:X21">(C9+D9+E9+F9+G9+H9+I9+J9+K9+L9+M9+O9+Q9+R9+S9+T9+U9+V9)/18</f>
        <v>4.555555555555555</v>
      </c>
      <c r="Y9" s="3">
        <f aca="true" t="shared" si="1" ref="Y9:Y21">(COUNTIF(C9:V9,"4")+COUNTIF(C9:V9,"5"))/COUNT(C9:V9)</f>
        <v>1</v>
      </c>
    </row>
    <row r="10" spans="1:25" ht="24" customHeight="1">
      <c r="A10" t="s">
        <v>25</v>
      </c>
      <c r="B10" t="s">
        <v>40</v>
      </c>
      <c r="C10">
        <v>3</v>
      </c>
      <c r="D10">
        <v>4</v>
      </c>
      <c r="E10">
        <v>3</v>
      </c>
      <c r="F10">
        <v>4</v>
      </c>
      <c r="G10">
        <v>3</v>
      </c>
      <c r="H10">
        <v>3</v>
      </c>
      <c r="I10">
        <v>4</v>
      </c>
      <c r="J10">
        <v>3</v>
      </c>
      <c r="K10">
        <v>3</v>
      </c>
      <c r="L10">
        <v>3</v>
      </c>
      <c r="M10">
        <v>3</v>
      </c>
      <c r="O10">
        <v>3</v>
      </c>
      <c r="Q10">
        <v>3</v>
      </c>
      <c r="R10">
        <v>3</v>
      </c>
      <c r="S10">
        <v>5</v>
      </c>
      <c r="T10">
        <v>3</v>
      </c>
      <c r="V10">
        <v>4</v>
      </c>
      <c r="X10" s="5">
        <f t="shared" si="0"/>
        <v>3.1666666666666665</v>
      </c>
      <c r="Y10" s="3">
        <f t="shared" si="1"/>
        <v>0.29411764705882354</v>
      </c>
    </row>
    <row r="11" spans="1:25" ht="24" customHeight="1">
      <c r="A11" t="s">
        <v>26</v>
      </c>
      <c r="B11" t="s">
        <v>41</v>
      </c>
      <c r="C11">
        <v>5</v>
      </c>
      <c r="D11">
        <v>5</v>
      </c>
      <c r="E11">
        <v>5</v>
      </c>
      <c r="F11">
        <v>5</v>
      </c>
      <c r="G11">
        <v>4</v>
      </c>
      <c r="H11">
        <v>4</v>
      </c>
      <c r="I11">
        <v>4</v>
      </c>
      <c r="J11">
        <v>5</v>
      </c>
      <c r="K11">
        <v>4</v>
      </c>
      <c r="L11">
        <v>5</v>
      </c>
      <c r="M11">
        <v>5</v>
      </c>
      <c r="O11">
        <v>5</v>
      </c>
      <c r="Q11">
        <v>5</v>
      </c>
      <c r="R11">
        <v>5</v>
      </c>
      <c r="S11">
        <v>5</v>
      </c>
      <c r="T11">
        <v>4</v>
      </c>
      <c r="U11">
        <v>5</v>
      </c>
      <c r="V11">
        <v>5</v>
      </c>
      <c r="X11" s="5">
        <f t="shared" si="0"/>
        <v>4.722222222222222</v>
      </c>
      <c r="Y11" s="3">
        <f t="shared" si="1"/>
        <v>1</v>
      </c>
    </row>
    <row r="12" spans="1:25" ht="24" customHeight="1">
      <c r="A12" t="s">
        <v>27</v>
      </c>
      <c r="B12" t="s">
        <v>42</v>
      </c>
      <c r="C12">
        <v>4</v>
      </c>
      <c r="D12">
        <v>4</v>
      </c>
      <c r="E12">
        <v>5</v>
      </c>
      <c r="F12">
        <v>5</v>
      </c>
      <c r="G12">
        <v>4</v>
      </c>
      <c r="H12">
        <v>4</v>
      </c>
      <c r="I12">
        <v>4</v>
      </c>
      <c r="J12">
        <v>5</v>
      </c>
      <c r="K12">
        <v>4</v>
      </c>
      <c r="L12">
        <v>5</v>
      </c>
      <c r="M12">
        <v>5</v>
      </c>
      <c r="O12">
        <v>5</v>
      </c>
      <c r="Q12">
        <v>5</v>
      </c>
      <c r="R12">
        <v>5</v>
      </c>
      <c r="S12">
        <v>5</v>
      </c>
      <c r="T12">
        <v>4</v>
      </c>
      <c r="U12">
        <v>4</v>
      </c>
      <c r="V12">
        <v>5</v>
      </c>
      <c r="X12" s="5">
        <f t="shared" si="0"/>
        <v>4.555555555555555</v>
      </c>
      <c r="Y12" s="3">
        <f t="shared" si="1"/>
        <v>1</v>
      </c>
    </row>
    <row r="13" spans="1:25" ht="24" customHeight="1">
      <c r="A13" t="s">
        <v>28</v>
      </c>
      <c r="B13" t="s">
        <v>43</v>
      </c>
      <c r="C13">
        <v>3</v>
      </c>
      <c r="D13">
        <v>3</v>
      </c>
      <c r="E13">
        <v>3</v>
      </c>
      <c r="F13">
        <v>3</v>
      </c>
      <c r="G13">
        <v>3</v>
      </c>
      <c r="H13">
        <v>3</v>
      </c>
      <c r="I13">
        <v>4</v>
      </c>
      <c r="J13">
        <v>3</v>
      </c>
      <c r="K13">
        <v>3</v>
      </c>
      <c r="L13">
        <v>3</v>
      </c>
      <c r="M13">
        <v>4</v>
      </c>
      <c r="O13">
        <v>3</v>
      </c>
      <c r="Q13">
        <v>3</v>
      </c>
      <c r="R13">
        <v>4</v>
      </c>
      <c r="S13">
        <v>5</v>
      </c>
      <c r="T13">
        <v>4</v>
      </c>
      <c r="U13">
        <v>5</v>
      </c>
      <c r="V13">
        <v>4</v>
      </c>
      <c r="X13" s="5">
        <f t="shared" si="0"/>
        <v>3.5</v>
      </c>
      <c r="Y13" s="3">
        <f t="shared" si="1"/>
        <v>0.3888888888888889</v>
      </c>
    </row>
    <row r="14" spans="1:25" ht="24" customHeight="1">
      <c r="A14" t="s">
        <v>29</v>
      </c>
      <c r="B14" t="s">
        <v>44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O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5</v>
      </c>
      <c r="X14" s="5">
        <f t="shared" si="0"/>
        <v>5</v>
      </c>
      <c r="Y14" s="3">
        <f t="shared" si="1"/>
        <v>1</v>
      </c>
    </row>
    <row r="15" spans="1:25" ht="24" customHeight="1">
      <c r="A15" t="s">
        <v>30</v>
      </c>
      <c r="B15" t="s">
        <v>45</v>
      </c>
      <c r="C15">
        <v>3</v>
      </c>
      <c r="D15">
        <v>4</v>
      </c>
      <c r="E15">
        <v>3</v>
      </c>
      <c r="F15">
        <v>4</v>
      </c>
      <c r="G15">
        <v>3</v>
      </c>
      <c r="H15">
        <v>3</v>
      </c>
      <c r="I15">
        <v>4</v>
      </c>
      <c r="J15">
        <v>4</v>
      </c>
      <c r="K15">
        <v>3</v>
      </c>
      <c r="L15">
        <v>4</v>
      </c>
      <c r="M15">
        <v>4</v>
      </c>
      <c r="O15">
        <v>4</v>
      </c>
      <c r="Q15">
        <v>3</v>
      </c>
      <c r="R15">
        <v>5</v>
      </c>
      <c r="S15">
        <v>5</v>
      </c>
      <c r="T15">
        <v>4</v>
      </c>
      <c r="U15">
        <v>5</v>
      </c>
      <c r="V15">
        <v>4</v>
      </c>
      <c r="X15" s="5">
        <f t="shared" si="0"/>
        <v>3.8333333333333335</v>
      </c>
      <c r="Y15" s="3">
        <f t="shared" si="1"/>
        <v>0.6666666666666666</v>
      </c>
    </row>
    <row r="16" spans="1:25" ht="24" customHeight="1">
      <c r="A16" t="s">
        <v>31</v>
      </c>
      <c r="B16" t="s">
        <v>46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  <c r="M16">
        <v>5</v>
      </c>
      <c r="O16">
        <v>5</v>
      </c>
      <c r="Q16">
        <v>5</v>
      </c>
      <c r="R16">
        <v>5</v>
      </c>
      <c r="S16">
        <v>5</v>
      </c>
      <c r="T16">
        <v>5</v>
      </c>
      <c r="U16">
        <v>5</v>
      </c>
      <c r="V16">
        <v>5</v>
      </c>
      <c r="X16" s="5">
        <f t="shared" si="0"/>
        <v>5</v>
      </c>
      <c r="Y16" s="3">
        <f t="shared" si="1"/>
        <v>1</v>
      </c>
    </row>
    <row r="17" spans="1:25" ht="24" customHeight="1">
      <c r="A17" t="s">
        <v>32</v>
      </c>
      <c r="B17" t="s">
        <v>47</v>
      </c>
      <c r="C17">
        <v>4</v>
      </c>
      <c r="D17">
        <v>5</v>
      </c>
      <c r="E17">
        <v>4</v>
      </c>
      <c r="F17">
        <v>4</v>
      </c>
      <c r="G17">
        <v>4</v>
      </c>
      <c r="H17">
        <v>4</v>
      </c>
      <c r="I17">
        <v>4</v>
      </c>
      <c r="J17">
        <v>5</v>
      </c>
      <c r="K17">
        <v>4</v>
      </c>
      <c r="L17">
        <v>4</v>
      </c>
      <c r="M17">
        <v>5</v>
      </c>
      <c r="O17">
        <v>5</v>
      </c>
      <c r="Q17">
        <v>4</v>
      </c>
      <c r="R17">
        <v>5</v>
      </c>
      <c r="S17">
        <v>5</v>
      </c>
      <c r="T17">
        <v>5</v>
      </c>
      <c r="U17">
        <v>5</v>
      </c>
      <c r="V17">
        <v>4</v>
      </c>
      <c r="X17" s="5">
        <f t="shared" si="0"/>
        <v>4.444444444444445</v>
      </c>
      <c r="Y17" s="3">
        <f t="shared" si="1"/>
        <v>1</v>
      </c>
    </row>
    <row r="18" spans="1:25" ht="24" customHeight="1">
      <c r="A18" t="s">
        <v>33</v>
      </c>
      <c r="B18" t="s">
        <v>48</v>
      </c>
      <c r="C18">
        <v>4</v>
      </c>
      <c r="D18">
        <v>4</v>
      </c>
      <c r="E18">
        <v>3</v>
      </c>
      <c r="F18">
        <v>3</v>
      </c>
      <c r="G18">
        <v>4</v>
      </c>
      <c r="H18">
        <v>3</v>
      </c>
      <c r="I18">
        <v>4</v>
      </c>
      <c r="J18">
        <v>4</v>
      </c>
      <c r="K18">
        <v>4</v>
      </c>
      <c r="L18">
        <v>4</v>
      </c>
      <c r="M18">
        <v>5</v>
      </c>
      <c r="O18">
        <v>5</v>
      </c>
      <c r="Q18">
        <v>4</v>
      </c>
      <c r="R18">
        <v>5</v>
      </c>
      <c r="S18">
        <v>5</v>
      </c>
      <c r="T18">
        <v>5</v>
      </c>
      <c r="U18">
        <v>5</v>
      </c>
      <c r="V18">
        <v>4</v>
      </c>
      <c r="X18" s="5">
        <f t="shared" si="0"/>
        <v>4.166666666666667</v>
      </c>
      <c r="Y18" s="3">
        <f t="shared" si="1"/>
        <v>0.8333333333333334</v>
      </c>
    </row>
    <row r="19" spans="1:25" ht="24" customHeight="1">
      <c r="A19" t="s">
        <v>34</v>
      </c>
      <c r="B19" t="s">
        <v>49</v>
      </c>
      <c r="C19">
        <v>5</v>
      </c>
      <c r="D19">
        <v>5</v>
      </c>
      <c r="E19">
        <v>5</v>
      </c>
      <c r="F19">
        <v>5</v>
      </c>
      <c r="G19">
        <v>4</v>
      </c>
      <c r="H19">
        <v>4</v>
      </c>
      <c r="I19">
        <v>5</v>
      </c>
      <c r="J19">
        <v>5</v>
      </c>
      <c r="K19">
        <v>5</v>
      </c>
      <c r="L19">
        <v>4</v>
      </c>
      <c r="M19">
        <v>5</v>
      </c>
      <c r="O19">
        <v>5</v>
      </c>
      <c r="Q19">
        <v>5</v>
      </c>
      <c r="R19">
        <v>5</v>
      </c>
      <c r="S19">
        <v>5</v>
      </c>
      <c r="T19">
        <v>5</v>
      </c>
      <c r="U19">
        <v>5</v>
      </c>
      <c r="V19">
        <v>5</v>
      </c>
      <c r="X19" s="5">
        <f t="shared" si="0"/>
        <v>4.833333333333333</v>
      </c>
      <c r="Y19" s="3">
        <f t="shared" si="1"/>
        <v>1</v>
      </c>
    </row>
    <row r="20" spans="1:25" ht="24" customHeight="1">
      <c r="A20" t="s">
        <v>35</v>
      </c>
      <c r="B20" t="s">
        <v>50</v>
      </c>
      <c r="C20">
        <v>5</v>
      </c>
      <c r="D20">
        <v>5</v>
      </c>
      <c r="E20">
        <v>4</v>
      </c>
      <c r="F20">
        <v>4</v>
      </c>
      <c r="G20">
        <v>4</v>
      </c>
      <c r="H20">
        <v>4</v>
      </c>
      <c r="I20">
        <v>4</v>
      </c>
      <c r="J20">
        <v>4</v>
      </c>
      <c r="K20">
        <v>4</v>
      </c>
      <c r="L20">
        <v>4</v>
      </c>
      <c r="M20">
        <v>4</v>
      </c>
      <c r="O20">
        <v>4</v>
      </c>
      <c r="Q20">
        <v>4</v>
      </c>
      <c r="R20">
        <v>5</v>
      </c>
      <c r="S20">
        <v>5</v>
      </c>
      <c r="T20">
        <v>4</v>
      </c>
      <c r="U20">
        <v>5</v>
      </c>
      <c r="V20">
        <v>4</v>
      </c>
      <c r="X20" s="5">
        <f t="shared" si="0"/>
        <v>4.277777777777778</v>
      </c>
      <c r="Y20" s="3">
        <f t="shared" si="1"/>
        <v>1</v>
      </c>
    </row>
    <row r="21" spans="1:25" ht="24" customHeight="1">
      <c r="A21" t="s">
        <v>36</v>
      </c>
      <c r="B21" t="s">
        <v>51</v>
      </c>
      <c r="C21">
        <v>4</v>
      </c>
      <c r="D21">
        <v>4</v>
      </c>
      <c r="E21">
        <v>4</v>
      </c>
      <c r="F21">
        <v>4</v>
      </c>
      <c r="G21">
        <v>3</v>
      </c>
      <c r="H21">
        <v>3</v>
      </c>
      <c r="I21">
        <v>4</v>
      </c>
      <c r="J21">
        <v>4</v>
      </c>
      <c r="K21">
        <v>4</v>
      </c>
      <c r="L21">
        <v>4</v>
      </c>
      <c r="M21">
        <v>4</v>
      </c>
      <c r="O21">
        <v>4</v>
      </c>
      <c r="Q21">
        <v>3</v>
      </c>
      <c r="R21">
        <v>5</v>
      </c>
      <c r="S21">
        <v>5</v>
      </c>
      <c r="T21">
        <v>4</v>
      </c>
      <c r="U21">
        <v>4</v>
      </c>
      <c r="V21">
        <v>4</v>
      </c>
      <c r="X21" s="5">
        <f t="shared" si="0"/>
        <v>3.9444444444444446</v>
      </c>
      <c r="Y21" s="3">
        <f t="shared" si="1"/>
        <v>0.8333333333333334</v>
      </c>
    </row>
    <row r="22" spans="2:25" ht="24" customHeight="1">
      <c r="B22" t="s">
        <v>58</v>
      </c>
      <c r="C22" s="4">
        <f aca="true" t="shared" si="2" ref="C22:M22">AVERAGE(C6:C21)</f>
        <v>4.3125</v>
      </c>
      <c r="D22" s="4">
        <f t="shared" si="2"/>
        <v>4.5625</v>
      </c>
      <c r="E22" s="4">
        <f t="shared" si="2"/>
        <v>4.3125</v>
      </c>
      <c r="F22" s="4">
        <f t="shared" si="2"/>
        <v>4.4375</v>
      </c>
      <c r="G22" s="4">
        <f t="shared" si="2"/>
        <v>3.875</v>
      </c>
      <c r="H22" s="4">
        <f t="shared" si="2"/>
        <v>3.8125</v>
      </c>
      <c r="I22" s="4">
        <f t="shared" si="2"/>
        <v>4.25</v>
      </c>
      <c r="J22" s="4">
        <f t="shared" si="2"/>
        <v>4.5</v>
      </c>
      <c r="K22" s="4">
        <f t="shared" si="2"/>
        <v>4</v>
      </c>
      <c r="L22" s="4">
        <f t="shared" si="2"/>
        <v>4.3125</v>
      </c>
      <c r="M22" s="4">
        <f t="shared" si="2"/>
        <v>4.5625</v>
      </c>
      <c r="N22" s="4"/>
      <c r="O22" s="4">
        <f>AVERAGE(O6:O21)</f>
        <v>4.5625</v>
      </c>
      <c r="P22" s="4"/>
      <c r="Q22" s="4">
        <f>AVERAGE(Q6:Q21)</f>
        <v>4.1875</v>
      </c>
      <c r="R22" s="4">
        <f>AVERAGE(R6:R21)</f>
        <v>4.8125</v>
      </c>
      <c r="S22" s="4">
        <f>AVERAGE(S6:S21)</f>
        <v>5</v>
      </c>
      <c r="T22" s="4">
        <f>AVERAGE(T6:T21)</f>
        <v>4.3125</v>
      </c>
      <c r="U22" s="4">
        <f>AVERAGE(U11:U21)</f>
        <v>4.818181818181818</v>
      </c>
      <c r="V22" s="4">
        <f>AVERAGE(V6:V21)</f>
        <v>4.5625</v>
      </c>
      <c r="W22" s="4"/>
      <c r="X22" s="5">
        <f>(C22+D22+E22+F22+G22+H22+I22+J22+K22+L22+M22+O22+Q22+R22+S22+T22+U22+V22)/18</f>
        <v>4.399621212121212</v>
      </c>
      <c r="Y22" s="3"/>
    </row>
    <row r="23" spans="2:25" ht="24" customHeight="1">
      <c r="B23" t="s">
        <v>64</v>
      </c>
      <c r="C23" s="3">
        <f>(COUNTIF(C6:C21,"4")+COUNTIF(C6:C21,"5"))/COUNT(C6:C22)</f>
        <v>0.7647058823529411</v>
      </c>
      <c r="D23" s="3">
        <f>(COUNTIF(D6:D21,"4")+COUNTIF(D6:D21,"5"))/COUNT(D6:D22)</f>
        <v>0.8823529411764706</v>
      </c>
      <c r="E23" s="3">
        <f>(COUNTIF(E6:E21,"4")+COUNTIF(E6:E21,"5"))/COUNT(E6:E22)</f>
        <v>0.7058823529411765</v>
      </c>
      <c r="F23" s="3">
        <f aca="true" t="shared" si="3" ref="F23:M23">(COUNTIF(F6:F21,"4")+COUNTIF(F6:F21,"5"))/COUNT(F6:F22)</f>
        <v>0.8235294117647058</v>
      </c>
      <c r="G23" s="3">
        <f t="shared" si="3"/>
        <v>0.7058823529411765</v>
      </c>
      <c r="H23" s="3">
        <f t="shared" si="3"/>
        <v>0.6470588235294118</v>
      </c>
      <c r="I23" s="3">
        <f t="shared" si="3"/>
        <v>0.9411764705882353</v>
      </c>
      <c r="J23" s="3">
        <f t="shared" si="3"/>
        <v>0.8235294117647058</v>
      </c>
      <c r="K23" s="3">
        <f t="shared" si="3"/>
        <v>0.7647058823529411</v>
      </c>
      <c r="L23" s="3">
        <f t="shared" si="3"/>
        <v>0.8235294117647058</v>
      </c>
      <c r="M23" s="3">
        <f t="shared" si="3"/>
        <v>0.8823529411764706</v>
      </c>
      <c r="N23" s="3"/>
      <c r="O23" s="3">
        <f>(COUNTIF(O6:O21,"4")+COUNTIF(O6:O21,"5"))/COUNT(O6:O22)</f>
        <v>0.8235294117647058</v>
      </c>
      <c r="P23" s="3"/>
      <c r="Q23" s="3">
        <f aca="true" t="shared" si="4" ref="Q23:V23">(COUNTIF(Q6:Q21,"4")+COUNTIF(Q6:Q21,"5"))/COUNT(Q6:Q22)</f>
        <v>0.7058823529411765</v>
      </c>
      <c r="R23" s="3">
        <f t="shared" si="4"/>
        <v>0.8823529411764706</v>
      </c>
      <c r="S23" s="3">
        <f>(COUNTIF(S6:S21,"4")+COUNTIF(S6:S21,"5"))/COUNT(S6:S21)</f>
        <v>1</v>
      </c>
      <c r="T23" s="3">
        <f t="shared" si="4"/>
        <v>0.8823529411764706</v>
      </c>
      <c r="U23" s="3">
        <f t="shared" si="4"/>
        <v>0.9333333333333333</v>
      </c>
      <c r="V23" s="3">
        <f t="shared" si="4"/>
        <v>0.9411764705882353</v>
      </c>
      <c r="X23" s="3">
        <f>AVERAGE(C23:M23)</f>
        <v>0.7967914438502675</v>
      </c>
      <c r="Y23" s="3">
        <f>AVERAGE(Y6:Y21)</f>
        <v>0.8760212418300655</v>
      </c>
    </row>
    <row r="24" spans="2:4" ht="24" customHeight="1">
      <c r="B24" t="s">
        <v>52</v>
      </c>
      <c r="D24">
        <v>16</v>
      </c>
    </row>
    <row r="25" spans="2:4" ht="24" customHeight="1">
      <c r="B25" t="s">
        <v>53</v>
      </c>
      <c r="D25">
        <v>16</v>
      </c>
    </row>
    <row r="26" spans="2:25" ht="24" customHeight="1">
      <c r="B26" t="s">
        <v>54</v>
      </c>
      <c r="C26" s="8" t="s">
        <v>63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24" customHeight="1">
      <c r="B27" t="s">
        <v>55</v>
      </c>
      <c r="C27" s="9" t="s">
        <v>62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24" customHeight="1">
      <c r="C28" t="s">
        <v>56</v>
      </c>
    </row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</sheetData>
  <mergeCells count="3">
    <mergeCell ref="B2:T3"/>
    <mergeCell ref="C26:Y26"/>
    <mergeCell ref="C27:Y27"/>
  </mergeCells>
  <printOptions gridLines="1"/>
  <pageMargins left="0" right="0" top="0" bottom="0" header="0.3937007874015748" footer="0.3937007874015748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Zifa</dc:creator>
  <cp:keywords/>
  <dc:description/>
  <cp:lastModifiedBy>домашний</cp:lastModifiedBy>
  <cp:lastPrinted>2007-01-12T18:13:51Z</cp:lastPrinted>
  <dcterms:created xsi:type="dcterms:W3CDTF">2006-12-29T05:59:13Z</dcterms:created>
  <dcterms:modified xsi:type="dcterms:W3CDTF">2009-02-23T13:30:50Z</dcterms:modified>
  <cp:category/>
  <cp:version/>
  <cp:contentType/>
  <cp:contentStatus/>
</cp:coreProperties>
</file>